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<sst xmlns="http://schemas.openxmlformats.org/spreadsheetml/2006/main" count="86" uniqueCount="59">
  <si>
    <t>一人親方の労災保険 特別加入の確認表</t>
  </si>
  <si>
    <t>現場名</t>
  </si>
  <si>
    <t>確認する日（基準日）</t>
  </si>
  <si>
    <t>現場に入る一人親方ごとに、特別加入の団体・確かめた書類・加入の有効期限を書きます。基準日を入れると、期限までの日数と状態が出ます。有効期限は、加入者証などに書かれた日付を写してください（更新の時期は団体によって違います）。</t>
  </si>
  <si>
    <t>No.</t>
  </si>
  <si>
    <t>氏名</t>
  </si>
  <si>
    <t>契約の相手方（会社）</t>
  </si>
  <si>
    <t>職種</t>
  </si>
  <si>
    <t>特別加入団体</t>
  </si>
  <si>
    <t>確かめた書類</t>
  </si>
  <si>
    <t>有効期限</t>
  </si>
  <si>
    <t>期限までの日数</t>
  </si>
  <si>
    <t>状態</t>
  </si>
  <si>
    <t>未加入・未確認</t>
  </si>
  <si>
    <t>期限切れ</t>
  </si>
  <si>
    <t>30日以内</t>
  </si>
  <si>
    <t>有効</t>
  </si>
  <si>
    <t>一人親方として契約していても、働き方の実態が労働者と同じなら、労働者として元請の労災保険の対象になります（国土交通省のリーフレット）。特別加入の確認とあわせて、「一人親方の働き方チェックリスト」で働き方も確かめてください。期限までの日数は、確認する日を変えると計算し直されます。</t>
  </si>
  <si>
    <t>〇〇ビル新築工事</t>
  </si>
  <si>
    <t>〇〇 次郎</t>
  </si>
  <si>
    <t>株式会社サンプル内装</t>
  </si>
  <si>
    <t>内装</t>
  </si>
  <si>
    <t>〇〇建設業一人親方組合</t>
  </si>
  <si>
    <t>加入者証の写し</t>
  </si>
  <si>
    <t>〇〇 三郎</t>
  </si>
  <si>
    <t>株式会社サンプル設備</t>
  </si>
  <si>
    <t>設備</t>
  </si>
  <si>
    <t>〇〇一人親方労災保険組合</t>
  </si>
  <si>
    <t>〇〇 四郎</t>
  </si>
  <si>
    <t>株式会社サンプル塗装</t>
  </si>
  <si>
    <t>塗装</t>
  </si>
  <si>
    <t>〇〇労災センター</t>
  </si>
  <si>
    <t>〇〇 五郎</t>
  </si>
  <si>
    <t>〇〇 六郎</t>
  </si>
  <si>
    <t>〇〇電気（個人）</t>
  </si>
  <si>
    <t>電気</t>
  </si>
  <si>
    <t>〇〇建設業組合</t>
  </si>
  <si>
    <t>〇〇 七郎</t>
  </si>
  <si>
    <t>〇〇一人親方組合</t>
  </si>
  <si>
    <t>配布元</t>
  </si>
  <si>
    <t>労務フクロウ（FUKULO／合同会社商陣） https://roumu.fukulo.com/templates/</t>
  </si>
  <si>
    <t>シート構成</t>
  </si>
  <si>
    <t>「記入用」（空欄の様式）・「記入例」（架空の会社で数字を入れた見本）・「説明」の3枚です。</t>
  </si>
  <si>
    <t>使い方</t>
  </si>
  <si>
    <t>現場名と確認する日（基準日）を入れ、一人親方を1人1行で書きます。特別加入団体と有効期限は、加入者証など本人から見せてもらった書類のとおりに写します。確認する日を変えると、期限までの日数が計算し直されます。</t>
  </si>
  <si>
    <t>判定の付け方</t>
  </si>
  <si>
    <t>特別加入団体が空欄なら「未加入・未確認：入場前に確かめる」、期限が空欄なら「期限を書く」、期限までの日数が0より小さければ「期限切れ」、30日以内なら「30日以内に期限」、それより先なら「有効」と出します。</t>
  </si>
  <si>
    <t>自社に合わせて直すなら</t>
  </si>
  <si>
    <t>加入者番号や給付基礎日額も控えたいときは、列を足してください。個人の情報なので、保管する場所と見られる人を決めておきます。</t>
  </si>
  <si>
    <t>気をつけること</t>
  </si>
  <si>
    <t>有効期限の欄はExcelの日付で入れてください。文字で入れると日数が出ません。特別加入の手続や更新の時期は団体によって違うので、本人と団体に確かめてください。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</si>
  <si>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</si>
  <si>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数字はすべて架空です。この様式は社内の確認用で、役所に出す書類の代わりにはなりません。届出や判断は、所轄の労働基準監督署・ハローワーク・年金事務所・地方整備局などの最新の案内でお確かめください。判断に迷うときは、社会保険労務士にご相談ください。</t>
  </si>
  <si>
    <t>関係する法令等</t>
  </si>
  <si>
    <t>労働者災害補償保険法 第33条第3号（一人親方等の特別加入）・第35条（特別加入団体）／同法施行規則 第46条の17第2号（土木・建築その他の工作物の建設などの事業）／国土交通省リーフレット「みんなで目指すクリーンな雇用・クリーンな請負の建設業界」</t>
  </si>
  <si>
    <t>更新日</t>
  </si>
  <si>
    <t>2026年10月24日</t>
  </si>
  <si>
    <t>労務フクロウについて</t>
  </si>
  <si>
    <t>建設業の時間外労働の上限・36協定の記入例・一人親方・外国人材（特定技能）の受け入れを、管理表の無料Excelと解説でまとめた専門サイトです。https://roumu.fukulo.com/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</si>
</sst>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1" customWidth="1"/>
    <col min="3" max="3" width="16" customWidth="1"/>
    <col min="4" max="4" width="7" customWidth="1"/>
    <col min="5" max="5" width="18" customWidth="1"/>
    <col min="6" max="6" width="13" customWidth="1"/>
    <col min="7" max="7" width="11" customWidth="1"/>
    <col min="9" max="10" width="14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9" x14ac:dyDescent="0.25">
      <c r="A2" s="2" t="s">
        <v>1</v>
      </c>
      <c r="B2" s="3"/>
      <c r="C2" s="3"/>
      <c r="D2" s="3"/>
      <c r="E2" s="3"/>
      <c r="F2" s="2" t="s">
        <v>2</v>
      </c>
      <c r="G2" s="2"/>
      <c r="H2" s="3"/>
      <c r="I2" s="3"/>
    </row>
    <row r="3" ht="30" customHeight="1" spans="1:1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</row>
    <row r="4" ht="20" customHeight="1" spans="1:10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/>
    </row>
    <row r="5" ht="20" customHeight="1" spans="1:10" x14ac:dyDescent="0.25">
      <c r="A5" s="6">
        <v>1</v>
      </c>
      <c r="B5" s="3"/>
      <c r="C5" s="3"/>
      <c r="D5" s="3"/>
      <c r="E5" s="3"/>
      <c r="F5" s="3"/>
      <c r="G5" s="3"/>
      <c r="H5" s="6">
        <f>IF(OR(G5="",$H$2=""),"",G5-$H$2)</f>
      </c>
      <c r="I5" s="7">
        <f>IF(B5="","",IF(E5="","未加入・未確認：入場前に確かめる",IF(G5="","期限を書く",IF(H5&lt;0,"期限切れ：更新を確かめる",IF(H5&lt;=30,"30日以内に期限：更新の予定を聞く","有効")))))</f>
      </c>
      <c r="J5" s="7"/>
    </row>
    <row r="6" ht="20" customHeight="1" spans="1:10" x14ac:dyDescent="0.25">
      <c r="A6" s="6">
        <v>2</v>
      </c>
      <c r="B6" s="3"/>
      <c r="C6" s="3"/>
      <c r="D6" s="3"/>
      <c r="E6" s="3"/>
      <c r="F6" s="3"/>
      <c r="G6" s="3"/>
      <c r="H6" s="6">
        <f>IF(OR(G6="",$H$2=""),"",G6-$H$2)</f>
      </c>
      <c r="I6" s="7">
        <f>IF(B6="","",IF(E6="","未加入・未確認：入場前に確かめる",IF(G6="","期限を書く",IF(H6&lt;0,"期限切れ：更新を確かめる",IF(H6&lt;=30,"30日以内に期限：更新の予定を聞く","有効")))))</f>
      </c>
      <c r="J6" s="7"/>
    </row>
    <row r="7" ht="20" customHeight="1" spans="1:10" x14ac:dyDescent="0.25">
      <c r="A7" s="6">
        <v>3</v>
      </c>
      <c r="B7" s="3"/>
      <c r="C7" s="3"/>
      <c r="D7" s="3"/>
      <c r="E7" s="3"/>
      <c r="F7" s="3"/>
      <c r="G7" s="3"/>
      <c r="H7" s="6">
        <f>IF(OR(G7="",$H$2=""),"",G7-$H$2)</f>
      </c>
      <c r="I7" s="7">
        <f>IF(B7="","",IF(E7="","未加入・未確認：入場前に確かめる",IF(G7="","期限を書く",IF(H7&lt;0,"期限切れ：更新を確かめる",IF(H7&lt;=30,"30日以内に期限：更新の予定を聞く","有効")))))</f>
      </c>
      <c r="J7" s="7"/>
    </row>
    <row r="8" ht="20" customHeight="1" spans="1:10" x14ac:dyDescent="0.25">
      <c r="A8" s="6">
        <v>4</v>
      </c>
      <c r="B8" s="3"/>
      <c r="C8" s="3"/>
      <c r="D8" s="3"/>
      <c r="E8" s="3"/>
      <c r="F8" s="3"/>
      <c r="G8" s="3"/>
      <c r="H8" s="6">
        <f>IF(OR(G8="",$H$2=""),"",G8-$H$2)</f>
      </c>
      <c r="I8" s="7">
        <f>IF(B8="","",IF(E8="","未加入・未確認：入場前に確かめる",IF(G8="","期限を書く",IF(H8&lt;0,"期限切れ：更新を確かめる",IF(H8&lt;=30,"30日以内に期限：更新の予定を聞く","有効")))))</f>
      </c>
      <c r="J8" s="7"/>
    </row>
    <row r="9" ht="20" customHeight="1" spans="1:10" x14ac:dyDescent="0.25">
      <c r="A9" s="6">
        <v>5</v>
      </c>
      <c r="B9" s="3"/>
      <c r="C9" s="3"/>
      <c r="D9" s="3"/>
      <c r="E9" s="3"/>
      <c r="F9" s="3"/>
      <c r="G9" s="3"/>
      <c r="H9" s="6">
        <f>IF(OR(G9="",$H$2=""),"",G9-$H$2)</f>
      </c>
      <c r="I9" s="7">
        <f>IF(B9="","",IF(E9="","未加入・未確認：入場前に確かめる",IF(G9="","期限を書く",IF(H9&lt;0,"期限切れ：更新を確かめる",IF(H9&lt;=30,"30日以内に期限：更新の予定を聞く","有効")))))</f>
      </c>
      <c r="J9" s="7"/>
    </row>
    <row r="10" ht="20" customHeight="1" spans="1:10" x14ac:dyDescent="0.25">
      <c r="A10" s="6">
        <v>6</v>
      </c>
      <c r="B10" s="3"/>
      <c r="C10" s="3"/>
      <c r="D10" s="3"/>
      <c r="E10" s="3"/>
      <c r="F10" s="3"/>
      <c r="G10" s="3"/>
      <c r="H10" s="6">
        <f>IF(OR(G10="",$H$2=""),"",G10-$H$2)</f>
      </c>
      <c r="I10" s="7">
        <f>IF(B10="","",IF(E10="","未加入・未確認：入場前に確かめる",IF(G10="","期限を書く",IF(H10&lt;0,"期限切れ：更新を確かめる",IF(H10&lt;=30,"30日以内に期限：更新の予定を聞く","有効")))))</f>
      </c>
      <c r="J10" s="7"/>
    </row>
    <row r="11" ht="20" customHeight="1" spans="1:10" x14ac:dyDescent="0.25">
      <c r="A11" s="6">
        <v>7</v>
      </c>
      <c r="B11" s="3"/>
      <c r="C11" s="3"/>
      <c r="D11" s="3"/>
      <c r="E11" s="3"/>
      <c r="F11" s="3"/>
      <c r="G11" s="3"/>
      <c r="H11" s="6">
        <f>IF(OR(G11="",$H$2=""),"",G11-$H$2)</f>
      </c>
      <c r="I11" s="7">
        <f>IF(B11="","",IF(E11="","未加入・未確認：入場前に確かめる",IF(G11="","期限を書く",IF(H11&lt;0,"期限切れ：更新を確かめる",IF(H11&lt;=30,"30日以内に期限：更新の予定を聞く","有効")))))</f>
      </c>
      <c r="J11" s="7"/>
    </row>
    <row r="12" ht="20" customHeight="1" spans="1:10" x14ac:dyDescent="0.25">
      <c r="A12" s="6">
        <v>8</v>
      </c>
      <c r="B12" s="3"/>
      <c r="C12" s="3"/>
      <c r="D12" s="3"/>
      <c r="E12" s="3"/>
      <c r="F12" s="3"/>
      <c r="G12" s="3"/>
      <c r="H12" s="6">
        <f>IF(OR(G12="",$H$2=""),"",G12-$H$2)</f>
      </c>
      <c r="I12" s="7">
        <f>IF(B12="","",IF(E12="","未加入・未確認：入場前に確かめる",IF(G12="","期限を書く",IF(H12&lt;0,"期限切れ：更新を確かめる",IF(H12&lt;=30,"30日以内に期限：更新の予定を聞く","有効")))))</f>
      </c>
      <c r="J12" s="7"/>
    </row>
    <row r="13" ht="20" customHeight="1" spans="1:10" x14ac:dyDescent="0.25">
      <c r="A13" s="6">
        <v>9</v>
      </c>
      <c r="B13" s="3"/>
      <c r="C13" s="3"/>
      <c r="D13" s="3"/>
      <c r="E13" s="3"/>
      <c r="F13" s="3"/>
      <c r="G13" s="3"/>
      <c r="H13" s="6">
        <f>IF(OR(G13="",$H$2=""),"",G13-$H$2)</f>
      </c>
      <c r="I13" s="7">
        <f>IF(B13="","",IF(E13="","未加入・未確認：入場前に確かめる",IF(G13="","期限を書く",IF(H13&lt;0,"期限切れ：更新を確かめる",IF(H13&lt;=30,"30日以内に期限：更新の予定を聞く","有効")))))</f>
      </c>
      <c r="J13" s="7"/>
    </row>
    <row r="14" ht="20" customHeight="1" spans="1:10" x14ac:dyDescent="0.25">
      <c r="A14" s="6">
        <v>10</v>
      </c>
      <c r="B14" s="3"/>
      <c r="C14" s="3"/>
      <c r="D14" s="3"/>
      <c r="E14" s="3"/>
      <c r="F14" s="3"/>
      <c r="G14" s="3"/>
      <c r="H14" s="6">
        <f>IF(OR(G14="",$H$2=""),"",G14-$H$2)</f>
      </c>
      <c r="I14" s="7">
        <f>IF(B14="","",IF(E14="","未加入・未確認：入場前に確かめる",IF(G14="","期限を書く",IF(H14&lt;0,"期限切れ：更新を確かめる",IF(H14&lt;=30,"30日以内に期限：更新の予定を聞く","有効")))))</f>
      </c>
      <c r="J14" s="7"/>
    </row>
    <row r="15" ht="20" customHeight="1" spans="1:10" x14ac:dyDescent="0.25">
      <c r="A15" s="6">
        <v>11</v>
      </c>
      <c r="B15" s="3"/>
      <c r="C15" s="3"/>
      <c r="D15" s="3"/>
      <c r="E15" s="3"/>
      <c r="F15" s="3"/>
      <c r="G15" s="3"/>
      <c r="H15" s="6">
        <f>IF(OR(G15="",$H$2=""),"",G15-$H$2)</f>
      </c>
      <c r="I15" s="7">
        <f>IF(B15="","",IF(E15="","未加入・未確認：入場前に確かめる",IF(G15="","期限を書く",IF(H15&lt;0,"期限切れ：更新を確かめる",IF(H15&lt;=30,"30日以内に期限：更新の予定を聞く","有効")))))</f>
      </c>
      <c r="J15" s="7"/>
    </row>
    <row r="16" ht="20" customHeight="1" spans="1:10" x14ac:dyDescent="0.25">
      <c r="A16" s="6">
        <v>12</v>
      </c>
      <c r="B16" s="3"/>
      <c r="C16" s="3"/>
      <c r="D16" s="3"/>
      <c r="E16" s="3"/>
      <c r="F16" s="3"/>
      <c r="G16" s="3"/>
      <c r="H16" s="6">
        <f>IF(OR(G16="",$H$2=""),"",G16-$H$2)</f>
      </c>
      <c r="I16" s="7">
        <f>IF(B16="","",IF(E16="","未加入・未確認：入場前に確かめる",IF(G16="","期限を書く",IF(H16&lt;0,"期限切れ：更新を確かめる",IF(H16&lt;=30,"30日以内に期限：更新の予定を聞く","有効")))))</f>
      </c>
      <c r="J16" s="7"/>
    </row>
    <row r="17" ht="20" customHeight="1" x14ac:dyDescent="0.25"/>
    <row r="18" ht="20" customHeight="1" spans="1:9" x14ac:dyDescent="0.25">
      <c r="A18" s="2" t="s">
        <v>13</v>
      </c>
      <c r="B18" s="2"/>
      <c r="C18" s="6">
        <f>COUNTIF(I5:I16,"未加入*")</f>
        <v>0</v>
      </c>
      <c r="D18" s="2" t="s">
        <v>14</v>
      </c>
      <c r="E18" s="6">
        <f>COUNTIF(I5:I16,"期限切れ*")</f>
        <v>0</v>
      </c>
      <c r="F18" s="2" t="s">
        <v>15</v>
      </c>
      <c r="G18" s="6">
        <f>COUNTIF(I5:I16,"30日*")</f>
        <v>0</v>
      </c>
      <c r="H18" s="2" t="s">
        <v>16</v>
      </c>
      <c r="I18" s="6">
        <f>COUNTIF(I5:I16,"有効")</f>
        <v>0</v>
      </c>
    </row>
    <row r="19" ht="44" customHeight="1" spans="1:10" x14ac:dyDescent="0.25">
      <c r="A19" s="4" t="s">
        <v>17</v>
      </c>
      <c r="B19" s="4"/>
      <c r="C19" s="4"/>
      <c r="D19" s="4"/>
      <c r="E19" s="4"/>
      <c r="F19" s="4"/>
      <c r="G19" s="4"/>
      <c r="H19" s="4"/>
      <c r="I19" s="4"/>
      <c r="J19" s="4"/>
    </row>
  </sheetData>
  <mergeCells count="20">
    <mergeCell ref="A1:J1"/>
    <mergeCell ref="B2:E2"/>
    <mergeCell ref="F2:G2"/>
    <mergeCell ref="H2:I2"/>
    <mergeCell ref="A3:J3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A18:B18"/>
    <mergeCell ref="A19:J19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1" customWidth="1"/>
    <col min="3" max="3" width="16" customWidth="1"/>
    <col min="4" max="4" width="7" customWidth="1"/>
    <col min="5" max="5" width="18" customWidth="1"/>
    <col min="6" max="6" width="13" customWidth="1"/>
    <col min="7" max="7" width="11" customWidth="1"/>
    <col min="9" max="10" width="14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9" x14ac:dyDescent="0.25">
      <c r="A2" s="2" t="s">
        <v>1</v>
      </c>
      <c r="B2" s="3" t="s">
        <v>18</v>
      </c>
      <c r="C2" s="3"/>
      <c r="D2" s="3"/>
      <c r="E2" s="3"/>
      <c r="F2" s="2" t="s">
        <v>2</v>
      </c>
      <c r="G2" s="2"/>
      <c r="H2" s="8">
        <v>46433</v>
      </c>
      <c r="I2" s="8"/>
    </row>
    <row r="3" ht="30" customHeight="1" spans="1:1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</row>
    <row r="4" ht="20" customHeight="1" spans="1:10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/>
    </row>
    <row r="5" ht="20" customHeight="1" spans="1:10" x14ac:dyDescent="0.25">
      <c r="A5" s="6">
        <v>1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8">
        <v>46477</v>
      </c>
      <c r="H5" s="6">
        <f>IF(OR(G5="",$H$2=""),"",G5-$H$2)</f>
        <v>44</v>
      </c>
      <c r="I5" s="7" t="str">
        <f>IF(B5="","",IF(E5="","未加入・未確認：入場前に確かめる",IF(G5="","期限を書く",IF(H5&lt;0,"期限切れ：更新を確かめる",IF(H5&lt;=30,"30日以内に期限：更新の予定を聞く","有効")))))</f>
        <v>有効</v>
      </c>
      <c r="J5" s="7"/>
    </row>
    <row r="6" ht="20" customHeight="1" spans="1:10" x14ac:dyDescent="0.25">
      <c r="A6" s="6">
        <v>2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23</v>
      </c>
      <c r="G6" s="8">
        <v>46477</v>
      </c>
      <c r="H6" s="6">
        <f>IF(OR(G6="",$H$2=""),"",G6-$H$2)</f>
        <v>44</v>
      </c>
      <c r="I6" s="7" t="str">
        <f>IF(B6="","",IF(E6="","未加入・未確認：入場前に確かめる",IF(G6="","期限を書く",IF(H6&lt;0,"期限切れ：更新を確かめる",IF(H6&lt;=30,"30日以内に期限：更新の予定を聞く","有効")))))</f>
        <v>有効</v>
      </c>
      <c r="J6" s="7"/>
    </row>
    <row r="7" ht="20" customHeight="1" spans="1:10" x14ac:dyDescent="0.25">
      <c r="A7" s="6">
        <v>3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23</v>
      </c>
      <c r="G7" s="8">
        <v>46461</v>
      </c>
      <c r="H7" s="6">
        <f>IF(OR(G7="",$H$2=""),"",G7-$H$2)</f>
        <v>28</v>
      </c>
      <c r="I7" s="7" t="str">
        <f>IF(B7="","",IF(E7="","未加入・未確認：入場前に確かめる",IF(G7="","期限を書く",IF(H7&lt;0,"期限切れ：更新を確かめる",IF(H7&lt;=30,"30日以内に期限：更新の予定を聞く","有効")))))</f>
        <v>30日以内に期限：更新の予定を聞く</v>
      </c>
      <c r="J7" s="7"/>
    </row>
    <row r="8" ht="20" customHeight="1" spans="1:10" x14ac:dyDescent="0.25">
      <c r="A8" s="6">
        <v>4</v>
      </c>
      <c r="B8" s="3" t="s">
        <v>32</v>
      </c>
      <c r="C8" s="3" t="s">
        <v>20</v>
      </c>
      <c r="D8" s="3" t="s">
        <v>21</v>
      </c>
      <c r="E8" s="3"/>
      <c r="F8" s="3"/>
      <c r="G8" s="3"/>
      <c r="H8" s="6">
        <f>IF(OR(G8="",$H$2=""),"",G8-$H$2)</f>
      </c>
      <c r="I8" s="7" t="str">
        <f>IF(B8="","",IF(E8="","未加入・未確認：入場前に確かめる",IF(G8="","期限を書く",IF(H8&lt;0,"期限切れ：更新を確かめる",IF(H8&lt;=30,"30日以内に期限：更新の予定を聞く","有効")))))</f>
        <v>未加入・未確認：入場前に確かめる</v>
      </c>
      <c r="J8" s="7"/>
    </row>
    <row r="9" ht="20" customHeight="1" spans="1:10" x14ac:dyDescent="0.25">
      <c r="A9" s="6">
        <v>5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23</v>
      </c>
      <c r="G9" s="8">
        <v>46418</v>
      </c>
      <c r="H9" s="6">
        <f>IF(OR(G9="",$H$2=""),"",G9-$H$2)</f>
        <v>-15</v>
      </c>
      <c r="I9" s="7" t="str">
        <f>IF(B9="","",IF(E9="","未加入・未確認：入場前に確かめる",IF(G9="","期限を書く",IF(H9&lt;0,"期限切れ：更新を確かめる",IF(H9&lt;=30,"30日以内に期限：更新の予定を聞く","有効")))))</f>
        <v>期限切れ：更新を確かめる</v>
      </c>
      <c r="J9" s="7"/>
    </row>
    <row r="10" ht="20" customHeight="1" spans="1:10" x14ac:dyDescent="0.25">
      <c r="A10" s="6">
        <v>6</v>
      </c>
      <c r="B10" s="3" t="s">
        <v>37</v>
      </c>
      <c r="C10" s="3" t="s">
        <v>29</v>
      </c>
      <c r="D10" s="3" t="s">
        <v>30</v>
      </c>
      <c r="E10" s="3" t="s">
        <v>38</v>
      </c>
      <c r="F10" s="3" t="s">
        <v>23</v>
      </c>
      <c r="G10" s="8">
        <v>46843</v>
      </c>
      <c r="H10" s="6">
        <f>IF(OR(G10="",$H$2=""),"",G10-$H$2)</f>
        <v>410</v>
      </c>
      <c r="I10" s="7" t="str">
        <f>IF(B10="","",IF(E10="","未加入・未確認：入場前に確かめる",IF(G10="","期限を書く",IF(H10&lt;0,"期限切れ：更新を確かめる",IF(H10&lt;=30,"30日以内に期限：更新の予定を聞く","有効")))))</f>
        <v>有効</v>
      </c>
      <c r="J10" s="7"/>
    </row>
    <row r="11" ht="20" customHeight="1" spans="1:10" x14ac:dyDescent="0.25">
      <c r="A11" s="6">
        <v>7</v>
      </c>
      <c r="B11" s="3"/>
      <c r="C11" s="3"/>
      <c r="D11" s="3"/>
      <c r="E11" s="3"/>
      <c r="F11" s="3"/>
      <c r="G11" s="3"/>
      <c r="H11" s="6">
        <f>IF(OR(G11="",$H$2=""),"",G11-$H$2)</f>
      </c>
      <c r="I11" s="7">
        <f>IF(B11="","",IF(E11="","未加入・未確認：入場前に確かめる",IF(G11="","期限を書く",IF(H11&lt;0,"期限切れ：更新を確かめる",IF(H11&lt;=30,"30日以内に期限：更新の予定を聞く","有効")))))</f>
      </c>
      <c r="J11" s="7"/>
    </row>
    <row r="12" ht="20" customHeight="1" spans="1:10" x14ac:dyDescent="0.25">
      <c r="A12" s="6">
        <v>8</v>
      </c>
      <c r="B12" s="3"/>
      <c r="C12" s="3"/>
      <c r="D12" s="3"/>
      <c r="E12" s="3"/>
      <c r="F12" s="3"/>
      <c r="G12" s="3"/>
      <c r="H12" s="6">
        <f>IF(OR(G12="",$H$2=""),"",G12-$H$2)</f>
      </c>
      <c r="I12" s="7">
        <f>IF(B12="","",IF(E12="","未加入・未確認：入場前に確かめる",IF(G12="","期限を書く",IF(H12&lt;0,"期限切れ：更新を確かめる",IF(H12&lt;=30,"30日以内に期限：更新の予定を聞く","有効")))))</f>
      </c>
      <c r="J12" s="7"/>
    </row>
    <row r="13" ht="20" customHeight="1" spans="1:10" x14ac:dyDescent="0.25">
      <c r="A13" s="6">
        <v>9</v>
      </c>
      <c r="B13" s="3"/>
      <c r="C13" s="3"/>
      <c r="D13" s="3"/>
      <c r="E13" s="3"/>
      <c r="F13" s="3"/>
      <c r="G13" s="3"/>
      <c r="H13" s="6">
        <f>IF(OR(G13="",$H$2=""),"",G13-$H$2)</f>
      </c>
      <c r="I13" s="7">
        <f>IF(B13="","",IF(E13="","未加入・未確認：入場前に確かめる",IF(G13="","期限を書く",IF(H13&lt;0,"期限切れ：更新を確かめる",IF(H13&lt;=30,"30日以内に期限：更新の予定を聞く","有効")))))</f>
      </c>
      <c r="J13" s="7"/>
    </row>
    <row r="14" ht="20" customHeight="1" spans="1:10" x14ac:dyDescent="0.25">
      <c r="A14" s="6">
        <v>10</v>
      </c>
      <c r="B14" s="3"/>
      <c r="C14" s="3"/>
      <c r="D14" s="3"/>
      <c r="E14" s="3"/>
      <c r="F14" s="3"/>
      <c r="G14" s="3"/>
      <c r="H14" s="6">
        <f>IF(OR(G14="",$H$2=""),"",G14-$H$2)</f>
      </c>
      <c r="I14" s="7">
        <f>IF(B14="","",IF(E14="","未加入・未確認：入場前に確かめる",IF(G14="","期限を書く",IF(H14&lt;0,"期限切れ：更新を確かめる",IF(H14&lt;=30,"30日以内に期限：更新の予定を聞く","有効")))))</f>
      </c>
      <c r="J14" s="7"/>
    </row>
    <row r="15" ht="20" customHeight="1" spans="1:10" x14ac:dyDescent="0.25">
      <c r="A15" s="6">
        <v>11</v>
      </c>
      <c r="B15" s="3"/>
      <c r="C15" s="3"/>
      <c r="D15" s="3"/>
      <c r="E15" s="3"/>
      <c r="F15" s="3"/>
      <c r="G15" s="3"/>
      <c r="H15" s="6">
        <f>IF(OR(G15="",$H$2=""),"",G15-$H$2)</f>
      </c>
      <c r="I15" s="7">
        <f>IF(B15="","",IF(E15="","未加入・未確認：入場前に確かめる",IF(G15="","期限を書く",IF(H15&lt;0,"期限切れ：更新を確かめる",IF(H15&lt;=30,"30日以内に期限：更新の予定を聞く","有効")))))</f>
      </c>
      <c r="J15" s="7"/>
    </row>
    <row r="16" ht="20" customHeight="1" spans="1:10" x14ac:dyDescent="0.25">
      <c r="A16" s="6">
        <v>12</v>
      </c>
      <c r="B16" s="3"/>
      <c r="C16" s="3"/>
      <c r="D16" s="3"/>
      <c r="E16" s="3"/>
      <c r="F16" s="3"/>
      <c r="G16" s="3"/>
      <c r="H16" s="6">
        <f>IF(OR(G16="",$H$2=""),"",G16-$H$2)</f>
      </c>
      <c r="I16" s="7">
        <f>IF(B16="","",IF(E16="","未加入・未確認：入場前に確かめる",IF(G16="","期限を書く",IF(H16&lt;0,"期限切れ：更新を確かめる",IF(H16&lt;=30,"30日以内に期限：更新の予定を聞く","有効")))))</f>
      </c>
      <c r="J16" s="7"/>
    </row>
    <row r="17" ht="20" customHeight="1" x14ac:dyDescent="0.25"/>
    <row r="18" ht="20" customHeight="1" spans="1:9" x14ac:dyDescent="0.25">
      <c r="A18" s="2" t="s">
        <v>13</v>
      </c>
      <c r="B18" s="2"/>
      <c r="C18" s="6">
        <f>COUNTIF(I5:I16,"未加入*")</f>
        <v>1</v>
      </c>
      <c r="D18" s="2" t="s">
        <v>14</v>
      </c>
      <c r="E18" s="6">
        <f>COUNTIF(I5:I16,"期限切れ*")</f>
        <v>1</v>
      </c>
      <c r="F18" s="2" t="s">
        <v>15</v>
      </c>
      <c r="G18" s="6">
        <f>COUNTIF(I5:I16,"30日*")</f>
        <v>1</v>
      </c>
      <c r="H18" s="2" t="s">
        <v>16</v>
      </c>
      <c r="I18" s="6">
        <f>COUNTIF(I5:I16,"有効")</f>
        <v>3</v>
      </c>
    </row>
    <row r="19" ht="44" customHeight="1" spans="1:10" x14ac:dyDescent="0.25">
      <c r="A19" s="4" t="s">
        <v>17</v>
      </c>
      <c r="B19" s="4"/>
      <c r="C19" s="4"/>
      <c r="D19" s="4"/>
      <c r="E19" s="4"/>
      <c r="F19" s="4"/>
      <c r="G19" s="4"/>
      <c r="H19" s="4"/>
      <c r="I19" s="4"/>
      <c r="J19" s="4"/>
    </row>
  </sheetData>
  <mergeCells count="20">
    <mergeCell ref="A1:J1"/>
    <mergeCell ref="B2:E2"/>
    <mergeCell ref="F2:G2"/>
    <mergeCell ref="H2:I2"/>
    <mergeCell ref="A3:J3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A18:B18"/>
    <mergeCell ref="A19:J19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76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39</v>
      </c>
      <c r="B2" s="7" t="s">
        <v>40</v>
      </c>
    </row>
    <row r="3" ht="20" customHeight="1" spans="1:2" x14ac:dyDescent="0.25">
      <c r="A3" s="2" t="s">
        <v>41</v>
      </c>
      <c r="B3" s="7" t="s">
        <v>42</v>
      </c>
    </row>
    <row r="4" ht="20" customHeight="1" spans="1:2" x14ac:dyDescent="0.25">
      <c r="A4" s="2" t="s">
        <v>43</v>
      </c>
      <c r="B4" s="7" t="s">
        <v>44</v>
      </c>
    </row>
    <row r="5" ht="20" customHeight="1" spans="1:2" x14ac:dyDescent="0.25">
      <c r="A5" s="2" t="s">
        <v>45</v>
      </c>
      <c r="B5" s="7" t="s">
        <v>46</v>
      </c>
    </row>
    <row r="6" ht="20" customHeight="1" spans="1:2" x14ac:dyDescent="0.25">
      <c r="A6" s="2" t="s">
        <v>47</v>
      </c>
      <c r="B6" s="7" t="s">
        <v>48</v>
      </c>
    </row>
    <row r="7" ht="20" customHeight="1" spans="1:2" x14ac:dyDescent="0.25">
      <c r="A7" s="2" t="s">
        <v>49</v>
      </c>
      <c r="B7" s="7" t="s">
        <v>50</v>
      </c>
    </row>
    <row r="8" ht="20" customHeight="1" spans="1:2" x14ac:dyDescent="0.25">
      <c r="A8" s="2" t="s">
        <v>51</v>
      </c>
      <c r="B8" s="7" t="s">
        <v>52</v>
      </c>
    </row>
    <row r="9" ht="20" customHeight="1" spans="1:2" x14ac:dyDescent="0.25">
      <c r="A9" s="2" t="s">
        <v>53</v>
      </c>
      <c r="B9" s="7" t="s">
        <v>54</v>
      </c>
    </row>
    <row r="10" ht="20" customHeight="1" spans="1:2" x14ac:dyDescent="0.25">
      <c r="A10" s="2" t="s">
        <v>55</v>
      </c>
      <c r="B10" s="7" t="s">
        <v>56</v>
      </c>
    </row>
    <row r="11" ht="20" customHeight="1" spans="1:2" x14ac:dyDescent="0.25">
      <c r="A11" s="2" t="s">
        <v>57</v>
      </c>
      <c r="B11" s="7" t="s">
        <v>58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労務フクロウ（FUKULO／合同会社商陣）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